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<sst xmlns="http://schemas.openxmlformats.org/spreadsheetml/2006/main" count="123" uniqueCount="101">
  <si>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</si>
  <si>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</si>
  <si>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</si>
  <si>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</si>
  <si>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</si>
  <si>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</si>
  <si>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</si>
  <si>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</si>
  <si>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</si>
  <si>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</si>
  <si>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</si>
  <si>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</si>
  <si>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</si>
  <si>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</si>
  <si>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</si>
  <si>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</si>
  <si>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</si>
  <si>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</si>
  <si>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</si>
  <si>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</si>
  <si>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</si>
  <si>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</si>
  <si>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</si>
  <si>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</si>
  <si>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</si>
  <si>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</si>
  <si>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</si>
  <si>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</si>
  <si>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</si>
  <si>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</si>
  <si>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</si>
  <si>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</si>
  <si>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</si>
  <si>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</si>
  <si>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</si>
  <si>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</si>
  <si>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</si>
  <si>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</si>
  <si>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</si>
  <si>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</si>
  <si>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</si>
  <si>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</si>
  <si>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</si>
  <si>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</si>
  <si>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</si>
  <si>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</si>
  <si>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</si>
  <si>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</si>
  <si>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</si>
  <si>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</si>
  <si>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</si>
  <si>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</si>
  <si>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</si>
  <si>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</si>
  <si>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</si>
  <si>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</si>
  <si>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</si>
  <si>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</si>
  <si>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</si>
  <si>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</si>
  <si>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</si>
  <si>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</si>
  <si>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</si>
  <si>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</si>
  <si>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</si>
  <si>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</si>
  <si>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</si>
  <si>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</si>
  <si>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</si>
  <si>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</si>
  <si>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</si>
  <si>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</si>
  <si>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</si>
  <si>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</si>
  <si>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</si>
  <si>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</si>
  <si>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</si>
  <si>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</si>
  <si>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</si>
  <si>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</si>
  <si>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</si>
  <si>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</si>
  <si>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</si>
  <si>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Szarvas Gábor</t>
  </si>
  <si>
    <t>Tóth András</t>
  </si>
  <si>
    <t>Fernengel Bálint</t>
  </si>
  <si>
    <t>Nagy Adrián</t>
  </si>
  <si>
    <t>Dobos Márk</t>
  </si>
  <si>
    <t>Zsoldos Péter</t>
  </si>
  <si>
    <t>Kertai Péter</t>
  </si>
  <si>
    <t>Bársony Gábor</t>
  </si>
  <si>
    <t>ELITE Basket</t>
  </si>
  <si>
    <t>Törökbálint</t>
  </si>
  <si>
    <t>Major Gergely</t>
  </si>
  <si>
    <t>Tóth Richárd</t>
  </si>
  <si>
    <t>BLF Palota</t>
  </si>
  <si>
    <t>2013.04.22.</t>
  </si>
  <si>
    <t>Konrád Judit</t>
  </si>
  <si>
    <t>Győri Ferenc</t>
  </si>
  <si>
    <t>Baksa Szabolcs</t>
  </si>
  <si>
    <t>Bagi Donát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</si>
</sst>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1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/>
    </xf>
    <xf numFmtId="49" fontId="2" fillId="2" borderId="33" xfId="0" applyNumberFormat="1" applyFont="1" applyFill="1" applyBorder="1" applyAlignment="1">
      <alignment/>
    </xf>
    <xf numFmtId="1" fontId="2" fillId="2" borderId="34" xfId="0" applyNumberFormat="1" applyFont="1" applyFill="1" applyBorder="1" applyAlignment="1">
      <alignment horizontal="center"/>
    </xf>
    <xf numFmtId="49" fontId="2" fillId="2" borderId="34" xfId="0" applyNumberFormat="1" applyFont="1" applyFill="1" applyBorder="1" applyAlignment="1" quotePrefix="1">
      <alignment horizontal="center"/>
    </xf>
    <xf numFmtId="1" fontId="2" fillId="2" borderId="32" xfId="0" applyNumberFormat="1" applyFont="1" applyFill="1" applyBorder="1" applyAlignment="1">
      <alignment horizontal="center"/>
    </xf>
    <xf numFmtId="1" fontId="2" fillId="2" borderId="35" xfId="0" applyNumberFormat="1" applyFont="1" applyFill="1" applyBorder="1" applyAlignment="1">
      <alignment horizontal="center"/>
    </xf>
    <xf numFmtId="9" fontId="6" fillId="2" borderId="36" xfId="0" applyNumberFormat="1" applyFont="1" applyFill="1" applyBorder="1" applyAlignment="1">
      <alignment horizontal="center"/>
    </xf>
    <xf numFmtId="9" fontId="6" fillId="2" borderId="37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64" fontId="2" fillId="2" borderId="37" xfId="0" applyNumberFormat="1" applyFont="1" applyFill="1" applyBorder="1" applyAlignment="1">
      <alignment horizontal="center"/>
    </xf>
    <xf numFmtId="164" fontId="2" fillId="2" borderId="33" xfId="0" applyNumberFormat="1" applyFont="1" applyFill="1" applyBorder="1" applyAlignment="1">
      <alignment horizontal="center"/>
    </xf>
    <xf numFmtId="49" fontId="1" fillId="3" borderId="40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1" xfId="0" applyNumberFormat="1" applyFont="1" applyFill="1" applyBorder="1" applyAlignment="1">
      <alignment/>
    </xf>
    <xf numFmtId="49" fontId="1" fillId="3" borderId="42" xfId="0" applyNumberFormat="1" applyFont="1" applyFill="1" applyBorder="1" applyAlignment="1">
      <alignment/>
    </xf>
    <xf numFmtId="49" fontId="1" fillId="3" borderId="43" xfId="0" applyNumberFormat="1" applyFont="1" applyFill="1" applyBorder="1" applyAlignment="1">
      <alignment/>
    </xf>
    <xf numFmtId="49" fontId="8" fillId="4" borderId="44" xfId="0" applyNumberFormat="1" applyFont="1" applyFill="1" applyBorder="1" applyAlignment="1">
      <alignment/>
    </xf>
    <xf numFmtId="49" fontId="8" fillId="4" borderId="45" xfId="0" applyNumberFormat="1" applyFont="1" applyFill="1" applyBorder="1" applyAlignment="1">
      <alignment/>
    </xf>
    <xf numFmtId="49" fontId="8" fillId="4" borderId="46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47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48" xfId="0" applyNumberFormat="1" applyFont="1" applyFill="1" applyBorder="1" applyAlignment="1">
      <alignment/>
    </xf>
    <xf numFmtId="49" fontId="8" fillId="4" borderId="47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48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47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48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48" xfId="0" applyNumberFormat="1" applyFont="1" applyFill="1" applyBorder="1" applyAlignment="1">
      <alignment horizontal="left"/>
    </xf>
    <xf numFmtId="49" fontId="8" fillId="4" borderId="49" xfId="0" applyNumberFormat="1" applyFont="1" applyFill="1" applyBorder="1" applyAlignment="1">
      <alignment/>
    </xf>
    <xf numFmtId="49" fontId="1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 horizontal="left"/>
    </xf>
    <xf numFmtId="49" fontId="8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/>
    </xf>
    <xf numFmtId="1" fontId="1" fillId="4" borderId="15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48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48" xfId="0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workbookViewId="0" topLeftCell="A2">
      <selection activeCell="S10" sqref="S10"/>
    </sheetView>
  </sheetViews>
  <sheetFormatPr defaultColWidth="9.140625" defaultRowHeight="12.75"/>
  <cols>
    <col min="1" max="1" width="4.00390625" style="1" customWidth="1"/>
    <col min="2" max="2" width="18.140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38" t="s">
        <v>0</v>
      </c>
      <c r="B3" s="139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91</v>
      </c>
      <c r="D4" s="19"/>
      <c r="E4" s="19"/>
      <c r="F4" s="19"/>
      <c r="G4" s="19"/>
      <c r="H4" s="19"/>
      <c r="I4" s="20">
        <v>22</v>
      </c>
      <c r="J4" s="21">
        <v>16</v>
      </c>
      <c r="K4" s="22"/>
      <c r="L4" s="20">
        <v>16</v>
      </c>
      <c r="M4" s="20">
        <v>9</v>
      </c>
      <c r="N4" s="20"/>
      <c r="O4" s="18"/>
      <c r="P4" s="23">
        <v>63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 t="s">
        <v>97</v>
      </c>
      <c r="AA4" s="19"/>
      <c r="AB4" s="19"/>
      <c r="AC4" s="19"/>
      <c r="AD4" s="24"/>
      <c r="AE4" s="25"/>
    </row>
    <row r="5" spans="1:31" ht="13.5" customHeight="1" thickBot="1">
      <c r="A5" s="140" t="s">
        <v>96</v>
      </c>
      <c r="B5" s="141"/>
      <c r="C5" s="26" t="s">
        <v>95</v>
      </c>
      <c r="D5" s="27"/>
      <c r="E5" s="27"/>
      <c r="F5" s="28"/>
      <c r="G5" s="28"/>
      <c r="H5" s="28"/>
      <c r="I5" s="29">
        <v>24</v>
      </c>
      <c r="J5" s="30">
        <v>19</v>
      </c>
      <c r="K5" s="31"/>
      <c r="L5" s="29">
        <v>21</v>
      </c>
      <c r="M5" s="29">
        <v>25</v>
      </c>
      <c r="N5" s="29"/>
      <c r="O5" s="32"/>
      <c r="P5" s="33">
        <v>89</v>
      </c>
      <c r="Q5" s="34" t="s">
        <v>12</v>
      </c>
      <c r="R5" s="27"/>
      <c r="S5" s="27" t="s">
        <v>92</v>
      </c>
      <c r="T5" s="27"/>
      <c r="U5" s="27"/>
      <c r="V5" s="27"/>
      <c r="W5" s="27"/>
      <c r="X5" s="35"/>
      <c r="Y5" s="34"/>
      <c r="Z5" s="27" t="s">
        <v>98</v>
      </c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9">
        <v>4</v>
      </c>
      <c r="B7" s="128" t="s">
        <v>84</v>
      </c>
      <c r="C7" s="50" t="s">
        <v>7</v>
      </c>
      <c r="D7" s="51">
        <v>2</v>
      </c>
      <c r="E7" s="52"/>
      <c r="F7" s="51">
        <v>4</v>
      </c>
      <c r="G7" s="53">
        <v>2</v>
      </c>
      <c r="H7" s="52"/>
      <c r="I7" s="54">
        <v>2</v>
      </c>
      <c r="J7" s="51">
        <v>1</v>
      </c>
      <c r="K7" s="52"/>
      <c r="L7" s="51">
        <v>5</v>
      </c>
      <c r="M7" s="55">
        <v>0</v>
      </c>
      <c r="N7" s="51">
        <v>0</v>
      </c>
      <c r="O7" s="52"/>
      <c r="P7" s="51">
        <v>0</v>
      </c>
      <c r="Q7" s="56"/>
      <c r="R7" s="57">
        <v>11</v>
      </c>
      <c r="S7" s="49">
        <v>1</v>
      </c>
      <c r="T7" s="53">
        <v>1</v>
      </c>
      <c r="U7" s="58">
        <v>2</v>
      </c>
      <c r="V7" s="49">
        <v>1</v>
      </c>
      <c r="W7" s="58">
        <v>1</v>
      </c>
      <c r="X7" s="49">
        <v>1</v>
      </c>
      <c r="Y7" s="58">
        <v>1</v>
      </c>
      <c r="Z7" s="49">
        <v>2</v>
      </c>
      <c r="AA7" s="59"/>
      <c r="AB7" s="54">
        <v>0</v>
      </c>
      <c r="AC7" s="53">
        <v>0</v>
      </c>
      <c r="AD7" s="60"/>
      <c r="AE7" s="25"/>
    </row>
    <row r="8" spans="1:31" ht="15" customHeight="1">
      <c r="A8" s="49">
        <v>8</v>
      </c>
      <c r="B8" s="128" t="s">
        <v>87</v>
      </c>
      <c r="C8" s="50" t="s">
        <v>7</v>
      </c>
      <c r="D8" s="51">
        <v>3</v>
      </c>
      <c r="E8" s="52"/>
      <c r="F8" s="51">
        <v>5</v>
      </c>
      <c r="G8" s="53">
        <v>0</v>
      </c>
      <c r="H8" s="52"/>
      <c r="I8" s="54">
        <v>0</v>
      </c>
      <c r="J8" s="51">
        <v>0</v>
      </c>
      <c r="K8" s="52"/>
      <c r="L8" s="51">
        <v>5</v>
      </c>
      <c r="M8" s="55">
        <v>0</v>
      </c>
      <c r="N8" s="51">
        <v>3</v>
      </c>
      <c r="O8" s="52"/>
      <c r="P8" s="51">
        <v>7</v>
      </c>
      <c r="Q8" s="56"/>
      <c r="R8" s="57">
        <v>9</v>
      </c>
      <c r="S8" s="49">
        <v>2</v>
      </c>
      <c r="T8" s="53">
        <v>2</v>
      </c>
      <c r="U8" s="58">
        <v>4</v>
      </c>
      <c r="V8" s="49">
        <v>0</v>
      </c>
      <c r="W8" s="129">
        <v>4</v>
      </c>
      <c r="X8" s="49">
        <v>8</v>
      </c>
      <c r="Y8" s="58">
        <v>0</v>
      </c>
      <c r="Z8" s="49">
        <v>6</v>
      </c>
      <c r="AA8" s="59"/>
      <c r="AB8" s="54">
        <v>0</v>
      </c>
      <c r="AC8" s="53">
        <v>0</v>
      </c>
      <c r="AD8" s="60"/>
      <c r="AE8" s="25"/>
    </row>
    <row r="9" spans="1:31" ht="15" customHeight="1">
      <c r="A9" s="47">
        <v>21</v>
      </c>
      <c r="B9" s="128" t="s">
        <v>94</v>
      </c>
      <c r="C9" s="61" t="s">
        <v>7</v>
      </c>
      <c r="D9" s="62">
        <v>3</v>
      </c>
      <c r="E9" s="63"/>
      <c r="F9" s="62">
        <v>6</v>
      </c>
      <c r="G9" s="64">
        <v>0</v>
      </c>
      <c r="H9" s="63"/>
      <c r="I9" s="65">
        <v>1</v>
      </c>
      <c r="J9" s="62">
        <v>2</v>
      </c>
      <c r="K9" s="63"/>
      <c r="L9" s="62">
        <v>8</v>
      </c>
      <c r="M9" s="66">
        <v>0</v>
      </c>
      <c r="N9" s="62">
        <v>3</v>
      </c>
      <c r="O9" s="63"/>
      <c r="P9" s="62">
        <v>4</v>
      </c>
      <c r="Q9" s="67"/>
      <c r="R9" s="68">
        <v>14</v>
      </c>
      <c r="S9" s="69">
        <v>4</v>
      </c>
      <c r="T9" s="64">
        <v>2</v>
      </c>
      <c r="U9" s="70">
        <v>6</v>
      </c>
      <c r="V9" s="69">
        <v>2</v>
      </c>
      <c r="W9" s="70">
        <v>4</v>
      </c>
      <c r="X9" s="69">
        <v>5</v>
      </c>
      <c r="Y9" s="70">
        <v>2</v>
      </c>
      <c r="Z9" s="69">
        <v>3</v>
      </c>
      <c r="AA9" s="71"/>
      <c r="AB9" s="65">
        <v>0</v>
      </c>
      <c r="AC9" s="64">
        <v>0</v>
      </c>
      <c r="AD9" s="48"/>
      <c r="AE9" s="25"/>
    </row>
    <row r="10" spans="1:31" ht="15" customHeight="1">
      <c r="A10" s="49">
        <v>9</v>
      </c>
      <c r="B10" s="128" t="s">
        <v>86</v>
      </c>
      <c r="C10" s="50"/>
      <c r="D10" s="51">
        <v>3</v>
      </c>
      <c r="E10" s="52"/>
      <c r="F10" s="51">
        <v>4</v>
      </c>
      <c r="G10" s="53">
        <v>0</v>
      </c>
      <c r="H10" s="52"/>
      <c r="I10" s="54">
        <v>0</v>
      </c>
      <c r="J10" s="51">
        <v>0</v>
      </c>
      <c r="K10" s="52"/>
      <c r="L10" s="51">
        <v>1</v>
      </c>
      <c r="M10" s="55">
        <v>0</v>
      </c>
      <c r="N10" s="51">
        <v>3</v>
      </c>
      <c r="O10" s="52"/>
      <c r="P10" s="51">
        <v>5</v>
      </c>
      <c r="Q10" s="56"/>
      <c r="R10" s="57">
        <v>9</v>
      </c>
      <c r="S10" s="49">
        <v>2</v>
      </c>
      <c r="T10" s="53">
        <v>3</v>
      </c>
      <c r="U10" s="58">
        <v>5</v>
      </c>
      <c r="V10" s="49">
        <v>0</v>
      </c>
      <c r="W10" s="58">
        <v>1</v>
      </c>
      <c r="X10" s="49">
        <v>1</v>
      </c>
      <c r="Y10" s="58">
        <v>3</v>
      </c>
      <c r="Z10" s="49">
        <v>0</v>
      </c>
      <c r="AA10" s="59"/>
      <c r="AB10" s="54">
        <v>0</v>
      </c>
      <c r="AC10" s="53">
        <v>0</v>
      </c>
      <c r="AD10" s="60"/>
      <c r="AE10" s="25"/>
    </row>
    <row r="11" spans="1:31" ht="15" customHeight="1">
      <c r="A11" s="49">
        <v>19</v>
      </c>
      <c r="B11" s="128" t="s">
        <v>93</v>
      </c>
      <c r="C11" s="50" t="s">
        <v>7</v>
      </c>
      <c r="D11" s="51">
        <v>3</v>
      </c>
      <c r="E11" s="52"/>
      <c r="F11" s="51">
        <v>6</v>
      </c>
      <c r="G11" s="53">
        <v>0</v>
      </c>
      <c r="H11" s="52"/>
      <c r="I11" s="54">
        <v>1</v>
      </c>
      <c r="J11" s="51">
        <v>1</v>
      </c>
      <c r="K11" s="52"/>
      <c r="L11" s="51">
        <v>2</v>
      </c>
      <c r="M11" s="55">
        <v>0</v>
      </c>
      <c r="N11" s="51">
        <v>4</v>
      </c>
      <c r="O11" s="52"/>
      <c r="P11" s="51">
        <v>5</v>
      </c>
      <c r="Q11" s="56"/>
      <c r="R11" s="57">
        <v>13</v>
      </c>
      <c r="S11" s="49">
        <v>8</v>
      </c>
      <c r="T11" s="53">
        <v>0</v>
      </c>
      <c r="U11" s="58">
        <v>8</v>
      </c>
      <c r="V11" s="49">
        <v>0</v>
      </c>
      <c r="W11" s="58">
        <v>2</v>
      </c>
      <c r="X11" s="49">
        <v>6</v>
      </c>
      <c r="Y11" s="58">
        <v>2</v>
      </c>
      <c r="Z11" s="49">
        <v>1</v>
      </c>
      <c r="AA11" s="59"/>
      <c r="AB11" s="54">
        <v>1</v>
      </c>
      <c r="AC11" s="53">
        <v>0</v>
      </c>
      <c r="AD11" s="60"/>
      <c r="AE11" s="25"/>
    </row>
    <row r="12" spans="1:31" ht="15" customHeight="1">
      <c r="A12" s="49">
        <v>14</v>
      </c>
      <c r="B12" s="128" t="s">
        <v>90</v>
      </c>
      <c r="C12" s="50" t="s">
        <v>7</v>
      </c>
      <c r="D12" s="51">
        <v>1</v>
      </c>
      <c r="E12" s="52"/>
      <c r="F12" s="51">
        <v>1</v>
      </c>
      <c r="G12" s="53">
        <v>1</v>
      </c>
      <c r="H12" s="52"/>
      <c r="I12" s="54">
        <v>2</v>
      </c>
      <c r="J12" s="51">
        <v>0</v>
      </c>
      <c r="K12" s="52"/>
      <c r="L12" s="51">
        <v>3</v>
      </c>
      <c r="M12" s="55">
        <v>0</v>
      </c>
      <c r="N12" s="51">
        <v>0</v>
      </c>
      <c r="O12" s="52"/>
      <c r="P12" s="51">
        <v>0</v>
      </c>
      <c r="Q12" s="56"/>
      <c r="R12" s="57">
        <v>4</v>
      </c>
      <c r="S12" s="49">
        <v>1</v>
      </c>
      <c r="T12" s="53">
        <v>1</v>
      </c>
      <c r="U12" s="58">
        <v>2</v>
      </c>
      <c r="V12" s="49">
        <v>0</v>
      </c>
      <c r="W12" s="58">
        <v>2</v>
      </c>
      <c r="X12" s="49">
        <v>0</v>
      </c>
      <c r="Y12" s="58">
        <v>0</v>
      </c>
      <c r="Z12" s="49">
        <v>0</v>
      </c>
      <c r="AA12" s="59"/>
      <c r="AB12" s="54">
        <v>0</v>
      </c>
      <c r="AC12" s="53">
        <v>0</v>
      </c>
      <c r="AD12" s="60"/>
      <c r="AE12" s="25"/>
    </row>
    <row r="13" spans="1:31" ht="15" customHeight="1">
      <c r="A13" s="49">
        <v>24</v>
      </c>
      <c r="B13" s="128" t="s">
        <v>88</v>
      </c>
      <c r="C13" s="50"/>
      <c r="D13" s="51">
        <v>0</v>
      </c>
      <c r="E13" s="52"/>
      <c r="F13" s="51">
        <v>1</v>
      </c>
      <c r="G13" s="53">
        <v>0</v>
      </c>
      <c r="H13" s="52"/>
      <c r="I13" s="54">
        <v>0</v>
      </c>
      <c r="J13" s="51">
        <v>1</v>
      </c>
      <c r="K13" s="52"/>
      <c r="L13" s="51">
        <v>1</v>
      </c>
      <c r="M13" s="55">
        <v>0</v>
      </c>
      <c r="N13" s="51">
        <v>0</v>
      </c>
      <c r="O13" s="52"/>
      <c r="P13" s="51">
        <v>0</v>
      </c>
      <c r="Q13" s="56"/>
      <c r="R13" s="57">
        <v>3</v>
      </c>
      <c r="S13" s="49">
        <v>2</v>
      </c>
      <c r="T13" s="53">
        <v>0</v>
      </c>
      <c r="U13" s="58">
        <v>2</v>
      </c>
      <c r="V13" s="49">
        <v>1</v>
      </c>
      <c r="W13" s="58">
        <v>3</v>
      </c>
      <c r="X13" s="49">
        <v>0</v>
      </c>
      <c r="Y13" s="58">
        <v>0</v>
      </c>
      <c r="Z13" s="49">
        <v>0</v>
      </c>
      <c r="AA13" s="59"/>
      <c r="AB13" s="54">
        <v>0</v>
      </c>
      <c r="AC13" s="53">
        <v>0</v>
      </c>
      <c r="AD13" s="60"/>
      <c r="AE13" s="25"/>
    </row>
    <row r="14" spans="1:31" ht="15" customHeight="1">
      <c r="A14" s="49">
        <v>7</v>
      </c>
      <c r="B14" s="128" t="s">
        <v>100</v>
      </c>
      <c r="C14" s="50"/>
      <c r="D14" s="51">
        <v>0</v>
      </c>
      <c r="E14" s="52"/>
      <c r="F14" s="51">
        <v>0</v>
      </c>
      <c r="G14" s="53">
        <v>0</v>
      </c>
      <c r="H14" s="52"/>
      <c r="I14" s="54">
        <v>0</v>
      </c>
      <c r="J14" s="51">
        <v>0</v>
      </c>
      <c r="K14" s="52"/>
      <c r="L14" s="51">
        <v>0</v>
      </c>
      <c r="M14" s="55">
        <v>0</v>
      </c>
      <c r="N14" s="51">
        <v>0</v>
      </c>
      <c r="O14" s="52"/>
      <c r="P14" s="51">
        <v>0</v>
      </c>
      <c r="Q14" s="56"/>
      <c r="R14" s="57">
        <v>0</v>
      </c>
      <c r="S14" s="49">
        <v>0</v>
      </c>
      <c r="T14" s="53">
        <v>0</v>
      </c>
      <c r="U14" s="58">
        <v>0</v>
      </c>
      <c r="V14" s="49">
        <v>1</v>
      </c>
      <c r="W14" s="58">
        <v>0</v>
      </c>
      <c r="X14" s="49">
        <v>0</v>
      </c>
      <c r="Y14" s="58">
        <v>0</v>
      </c>
      <c r="Z14" s="49">
        <v>0</v>
      </c>
      <c r="AA14" s="59"/>
      <c r="AB14" s="54"/>
      <c r="AC14" s="53"/>
      <c r="AD14" s="60"/>
      <c r="AE14" s="25"/>
    </row>
    <row r="15" spans="1:31" ht="15" customHeight="1">
      <c r="A15" s="49">
        <v>7</v>
      </c>
      <c r="B15" s="128" t="s">
        <v>89</v>
      </c>
      <c r="C15" s="50"/>
      <c r="D15" s="51">
        <v>0</v>
      </c>
      <c r="E15" s="52"/>
      <c r="F15" s="51">
        <v>1</v>
      </c>
      <c r="G15" s="53">
        <v>0</v>
      </c>
      <c r="H15" s="52"/>
      <c r="I15" s="54">
        <v>0</v>
      </c>
      <c r="J15" s="51">
        <v>0</v>
      </c>
      <c r="K15" s="52"/>
      <c r="L15" s="51">
        <v>0</v>
      </c>
      <c r="M15" s="55">
        <v>0</v>
      </c>
      <c r="N15" s="51">
        <v>0</v>
      </c>
      <c r="O15" s="52"/>
      <c r="P15" s="51">
        <v>0</v>
      </c>
      <c r="Q15" s="56"/>
      <c r="R15" s="57">
        <v>0</v>
      </c>
      <c r="S15" s="49">
        <v>0</v>
      </c>
      <c r="T15" s="53">
        <v>0</v>
      </c>
      <c r="U15" s="58">
        <v>0</v>
      </c>
      <c r="V15" s="49">
        <v>0</v>
      </c>
      <c r="W15" s="58">
        <v>0</v>
      </c>
      <c r="X15" s="49">
        <v>0</v>
      </c>
      <c r="Y15" s="58">
        <v>0</v>
      </c>
      <c r="Z15" s="49">
        <v>0</v>
      </c>
      <c r="AA15" s="59"/>
      <c r="AB15" s="54">
        <v>0</v>
      </c>
      <c r="AC15" s="53">
        <v>0</v>
      </c>
      <c r="AD15" s="60"/>
      <c r="AE15" s="25"/>
    </row>
    <row r="16" spans="1:31" ht="15" customHeight="1">
      <c r="A16" s="49">
        <v>12</v>
      </c>
      <c r="B16" s="128" t="s">
        <v>99</v>
      </c>
      <c r="C16" s="50"/>
      <c r="D16" s="51">
        <v>0</v>
      </c>
      <c r="E16" s="52"/>
      <c r="F16" s="51">
        <v>0</v>
      </c>
      <c r="G16" s="53">
        <v>0</v>
      </c>
      <c r="H16" s="52"/>
      <c r="I16" s="54">
        <v>0</v>
      </c>
      <c r="J16" s="51">
        <v>0</v>
      </c>
      <c r="K16" s="52"/>
      <c r="L16" s="51">
        <v>0</v>
      </c>
      <c r="M16" s="55">
        <v>0</v>
      </c>
      <c r="N16" s="51">
        <v>0</v>
      </c>
      <c r="O16" s="52"/>
      <c r="P16" s="51">
        <v>0</v>
      </c>
      <c r="Q16" s="56"/>
      <c r="R16" s="57">
        <v>0</v>
      </c>
      <c r="S16" s="49">
        <v>0</v>
      </c>
      <c r="T16" s="53">
        <v>0</v>
      </c>
      <c r="U16" s="58">
        <v>0</v>
      </c>
      <c r="V16" s="49">
        <v>0</v>
      </c>
      <c r="W16" s="58">
        <v>0</v>
      </c>
      <c r="X16" s="49">
        <v>0</v>
      </c>
      <c r="Y16" s="58">
        <v>0</v>
      </c>
      <c r="Z16" s="49">
        <v>0</v>
      </c>
      <c r="AA16" s="59"/>
      <c r="AB16" s="54">
        <v>0</v>
      </c>
      <c r="AC16" s="53">
        <v>0</v>
      </c>
      <c r="AD16" s="60"/>
      <c r="AE16" s="25"/>
    </row>
    <row r="17" spans="1:31" ht="15" customHeight="1" thickBot="1">
      <c r="A17" s="49">
        <v>25</v>
      </c>
      <c r="B17" s="128" t="s">
        <v>85</v>
      </c>
      <c r="C17" s="50"/>
      <c r="D17" s="51">
        <v>0</v>
      </c>
      <c r="E17" s="52"/>
      <c r="F17" s="51">
        <v>0</v>
      </c>
      <c r="G17" s="53">
        <v>0</v>
      </c>
      <c r="H17" s="52"/>
      <c r="I17" s="54">
        <v>0</v>
      </c>
      <c r="J17" s="51">
        <v>0</v>
      </c>
      <c r="K17" s="52"/>
      <c r="L17" s="51">
        <v>0</v>
      </c>
      <c r="M17" s="55">
        <v>0</v>
      </c>
      <c r="N17" s="51">
        <v>0</v>
      </c>
      <c r="O17" s="52"/>
      <c r="P17" s="51">
        <v>0</v>
      </c>
      <c r="Q17" s="56"/>
      <c r="R17" s="57">
        <v>0</v>
      </c>
      <c r="S17" s="49">
        <v>0</v>
      </c>
      <c r="T17" s="53">
        <v>0</v>
      </c>
      <c r="U17" s="58">
        <v>0</v>
      </c>
      <c r="V17" s="49">
        <v>0</v>
      </c>
      <c r="W17" s="58">
        <v>0</v>
      </c>
      <c r="X17" s="49">
        <v>0</v>
      </c>
      <c r="Y17" s="58">
        <v>0</v>
      </c>
      <c r="Z17" s="49">
        <v>0</v>
      </c>
      <c r="AA17" s="59"/>
      <c r="AB17" s="54">
        <v>0</v>
      </c>
      <c r="AC17" s="53">
        <v>0</v>
      </c>
      <c r="AD17" s="60"/>
      <c r="AE17" s="25"/>
    </row>
    <row r="18" spans="1:31" ht="15" customHeight="1" thickBot="1">
      <c r="A18" s="72"/>
      <c r="B18" s="73" t="s">
        <v>33</v>
      </c>
      <c r="C18" s="74"/>
      <c r="D18" s="75">
        <f>SUM(D7:D17)</f>
        <v>15</v>
      </c>
      <c r="E18" s="76" t="s">
        <v>32</v>
      </c>
      <c r="F18" s="75">
        <f>SUM(F7:F17)</f>
        <v>28</v>
      </c>
      <c r="G18" s="77">
        <f>SUM(G7:G17)</f>
        <v>3</v>
      </c>
      <c r="H18" s="76" t="s">
        <v>32</v>
      </c>
      <c r="I18" s="78">
        <f>SUM(I7:I17)</f>
        <v>6</v>
      </c>
      <c r="J18" s="75">
        <f>SUM(J7:J17)</f>
        <v>5</v>
      </c>
      <c r="K18" s="76" t="s">
        <v>32</v>
      </c>
      <c r="L18" s="78">
        <f>SUM(L7:L17)</f>
        <v>25</v>
      </c>
      <c r="M18" s="79"/>
      <c r="N18" s="77">
        <f>SUM(N7:N17)</f>
        <v>13</v>
      </c>
      <c r="O18" s="76" t="s">
        <v>32</v>
      </c>
      <c r="P18" s="75">
        <f>SUM(P7:P17)</f>
        <v>21</v>
      </c>
      <c r="Q18" s="80">
        <f>P18/N18</f>
        <v>1.6153846153846154</v>
      </c>
      <c r="R18" s="81">
        <f>SUM(R7:R17)</f>
        <v>63</v>
      </c>
      <c r="S18" s="82">
        <f>SUM(S7:S17)</f>
        <v>20</v>
      </c>
      <c r="T18" s="77">
        <f>SUM(T7:T17)</f>
        <v>9</v>
      </c>
      <c r="U18" s="83">
        <f>SUM(S18:T18)</f>
        <v>29</v>
      </c>
      <c r="V18" s="82">
        <f>SUM(V7:V17)</f>
        <v>5</v>
      </c>
      <c r="W18" s="84">
        <v>15</v>
      </c>
      <c r="X18" s="82">
        <f>SUM(X7:X17)</f>
        <v>21</v>
      </c>
      <c r="Y18" s="84">
        <f>SUM(Y7:Y17)</f>
        <v>8</v>
      </c>
      <c r="Z18" s="82">
        <f>SUM(Z7:Z17)</f>
        <v>12</v>
      </c>
      <c r="AA18" s="85">
        <f>SUM(AA7:AA17)</f>
        <v>0</v>
      </c>
      <c r="AB18" s="82">
        <f>SUM(AB7:AB17)</f>
        <v>1</v>
      </c>
      <c r="AC18" s="84">
        <f>SUM(AC7:AC17)</f>
        <v>0</v>
      </c>
      <c r="AD18" s="86">
        <f>SUM(AD7:AD17)</f>
        <v>0</v>
      </c>
      <c r="AE18" s="25"/>
    </row>
    <row r="19" spans="1:31" ht="9.75" customHeigh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25"/>
    </row>
    <row r="20" spans="1:31" ht="10.5">
      <c r="A20" s="87"/>
      <c r="B20" s="89" t="s">
        <v>13</v>
      </c>
      <c r="C20" s="88" t="s">
        <v>34</v>
      </c>
      <c r="D20" s="88"/>
      <c r="E20" s="88"/>
      <c r="F20" s="88"/>
      <c r="G20" s="88"/>
      <c r="H20" s="89" t="s">
        <v>7</v>
      </c>
      <c r="I20" s="89" t="s">
        <v>35</v>
      </c>
      <c r="J20" s="88"/>
      <c r="K20" s="88"/>
      <c r="L20" s="88"/>
      <c r="M20" s="88"/>
      <c r="N20" s="88"/>
      <c r="O20" s="89" t="s">
        <v>30</v>
      </c>
      <c r="P20" s="88" t="s">
        <v>36</v>
      </c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25"/>
    </row>
    <row r="21" spans="1:31" ht="10.5">
      <c r="A21" s="87"/>
      <c r="B21" s="89" t="s">
        <v>37</v>
      </c>
      <c r="C21" s="89" t="s">
        <v>38</v>
      </c>
      <c r="D21" s="88"/>
      <c r="E21" s="88"/>
      <c r="F21" s="88"/>
      <c r="G21" s="88"/>
      <c r="H21" s="89" t="s">
        <v>24</v>
      </c>
      <c r="I21" s="89" t="s">
        <v>39</v>
      </c>
      <c r="J21" s="88"/>
      <c r="K21" s="88"/>
      <c r="L21" s="88"/>
      <c r="M21" s="88"/>
      <c r="N21" s="88"/>
      <c r="O21" s="88"/>
      <c r="P21" s="88" t="s">
        <v>40</v>
      </c>
      <c r="Q21" s="88"/>
      <c r="R21" s="88"/>
      <c r="S21" s="88"/>
      <c r="T21" s="88" t="s">
        <v>41</v>
      </c>
      <c r="U21" s="88"/>
      <c r="V21" s="88"/>
      <c r="W21" s="88"/>
      <c r="X21" s="88"/>
      <c r="Y21" s="88" t="s">
        <v>42</v>
      </c>
      <c r="Z21" s="88"/>
      <c r="AA21" s="88"/>
      <c r="AB21" s="88"/>
      <c r="AC21" s="88"/>
      <c r="AD21" s="90" t="e">
        <f>(F21-D21)+(I21-G21)+(L21-J21)+(P21-N21)+R21+S21+T21+(1.5*V21)-W21+(1.5*X21)+(1.5*Z21)+AB21+(AA21*AC21)</f>
        <v>#VALUE!</v>
      </c>
      <c r="AE21" s="25"/>
    </row>
    <row r="22" spans="1:31" ht="10.5">
      <c r="A22" s="87"/>
      <c r="B22" s="89" t="s">
        <v>43</v>
      </c>
      <c r="C22" s="89" t="s">
        <v>44</v>
      </c>
      <c r="D22" s="88"/>
      <c r="E22" s="88"/>
      <c r="F22" s="88"/>
      <c r="G22" s="88"/>
      <c r="H22" s="89" t="s">
        <v>25</v>
      </c>
      <c r="I22" s="89" t="s">
        <v>45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 t="s">
        <v>46</v>
      </c>
      <c r="U22" s="88"/>
      <c r="V22" s="88"/>
      <c r="W22" s="88"/>
      <c r="X22" s="88"/>
      <c r="Y22" s="88" t="s">
        <v>47</v>
      </c>
      <c r="Z22" s="88"/>
      <c r="AA22" s="88"/>
      <c r="AB22" s="88"/>
      <c r="AC22" s="88"/>
      <c r="AD22" s="91" t="e">
        <f>(F22-D22)+(I22-G22)+(L22-J22)+(P22-N22)+R22+S22+(1.5*T22)+(1.5*V22)-W22+(1.5*X22)+Z22+AB22+(AA22*AC22)</f>
        <v>#VALUE!</v>
      </c>
      <c r="AE22" s="25"/>
    </row>
    <row r="23" spans="1:31" ht="10.5">
      <c r="A23" s="87"/>
      <c r="B23" s="89" t="s">
        <v>48</v>
      </c>
      <c r="C23" s="89" t="s">
        <v>49</v>
      </c>
      <c r="D23" s="88"/>
      <c r="E23" s="88"/>
      <c r="F23" s="88"/>
      <c r="G23" s="88"/>
      <c r="H23" s="89" t="s">
        <v>26</v>
      </c>
      <c r="I23" s="89" t="s">
        <v>50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 t="s">
        <v>51</v>
      </c>
      <c r="U23" s="88"/>
      <c r="V23" s="88"/>
      <c r="W23" s="88"/>
      <c r="X23" s="88"/>
      <c r="Y23" s="88" t="s">
        <v>52</v>
      </c>
      <c r="Z23" s="88"/>
      <c r="AA23" s="88"/>
      <c r="AB23" s="88"/>
      <c r="AC23" s="88"/>
      <c r="AD23" s="91" t="e">
        <f>(F23-D23)+(I23-G23)+(L23-J23)+(P23-N23)+R23+S23+(1.5*T23)+V23-W23+(1.5*X23)+Z23+(1.5*AB23)+(AA23*AC23)</f>
        <v>#VALUE!</v>
      </c>
      <c r="AE23" s="25"/>
    </row>
    <row r="24" spans="1:31" ht="10.5">
      <c r="A24" s="87"/>
      <c r="B24" s="89" t="s">
        <v>20</v>
      </c>
      <c r="C24" s="89" t="s">
        <v>53</v>
      </c>
      <c r="D24" s="88"/>
      <c r="E24" s="88"/>
      <c r="F24" s="88"/>
      <c r="G24" s="88"/>
      <c r="H24" s="89" t="s">
        <v>27</v>
      </c>
      <c r="I24" s="89" t="s">
        <v>54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25"/>
    </row>
    <row r="25" spans="1:31" ht="10.5">
      <c r="A25" s="87"/>
      <c r="B25" s="89" t="s">
        <v>21</v>
      </c>
      <c r="C25" s="89" t="s">
        <v>55</v>
      </c>
      <c r="D25" s="88"/>
      <c r="E25" s="88"/>
      <c r="F25" s="88"/>
      <c r="G25" s="88"/>
      <c r="H25" s="89" t="s">
        <v>56</v>
      </c>
      <c r="I25" s="88"/>
      <c r="J25" s="88"/>
      <c r="K25" s="88"/>
      <c r="L25" s="88"/>
      <c r="M25" s="88"/>
      <c r="N25" s="88"/>
      <c r="O25" s="89" t="s">
        <v>57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91">
        <f>(F25-D25)+(I25-G25)+(L25-J25)+(P25-N25)+R25+S25+T25+V25-W25+X25+Z25+AB25+(AA25*AC25)</f>
        <v>0</v>
      </c>
      <c r="AE25" s="25"/>
    </row>
    <row r="26" spans="1:31" ht="10.5">
      <c r="A26" s="87"/>
      <c r="B26" s="89" t="s">
        <v>22</v>
      </c>
      <c r="C26" s="89" t="s">
        <v>58</v>
      </c>
      <c r="D26" s="88"/>
      <c r="E26" s="88"/>
      <c r="F26" s="88"/>
      <c r="G26" s="88"/>
      <c r="H26" s="89" t="s">
        <v>29</v>
      </c>
      <c r="I26" s="89" t="s">
        <v>59</v>
      </c>
      <c r="J26" s="88"/>
      <c r="K26" s="88"/>
      <c r="L26" s="88"/>
      <c r="M26" s="88"/>
      <c r="N26" s="88"/>
      <c r="O26" s="88"/>
      <c r="P26" s="88" t="s">
        <v>60</v>
      </c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25"/>
    </row>
    <row r="27" spans="1:31" ht="9.75" customHeight="1">
      <c r="A27" s="87"/>
      <c r="B27" s="89" t="s">
        <v>23</v>
      </c>
      <c r="C27" s="88" t="s">
        <v>61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92" t="s">
        <v>62</v>
      </c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25"/>
    </row>
    <row r="28" spans="1:31" ht="10.5" hidden="1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25"/>
    </row>
    <row r="29" spans="1:31" ht="11.25" thickBot="1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5"/>
    </row>
    <row r="30" ht="11.25" hidden="1" thickBot="1"/>
    <row r="31" spans="1:33" s="100" customFormat="1" ht="15" customHeight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8"/>
      <c r="O31" s="96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8"/>
      <c r="AF31" s="99"/>
      <c r="AG31" s="99"/>
    </row>
    <row r="32" spans="1:33" s="100" customFormat="1" ht="15" customHeight="1">
      <c r="A32" s="101" t="s">
        <v>63</v>
      </c>
      <c r="B32" s="102"/>
      <c r="C32" s="102"/>
      <c r="D32" s="102"/>
      <c r="E32" s="103"/>
      <c r="F32" s="133" t="str">
        <f>C4</f>
        <v>ELITE Basket</v>
      </c>
      <c r="G32" s="133"/>
      <c r="H32" s="133"/>
      <c r="I32" s="133"/>
      <c r="J32" s="103"/>
      <c r="K32" s="133" t="str">
        <f>C5</f>
        <v>BLF Palota</v>
      </c>
      <c r="L32" s="133"/>
      <c r="M32" s="133"/>
      <c r="N32" s="134"/>
      <c r="O32" s="101" t="s">
        <v>64</v>
      </c>
      <c r="P32" s="102"/>
      <c r="Q32" s="102"/>
      <c r="R32" s="102"/>
      <c r="S32" s="103"/>
      <c r="T32" s="133" t="str">
        <f>C4</f>
        <v>ELITE Basket</v>
      </c>
      <c r="U32" s="133"/>
      <c r="V32" s="133"/>
      <c r="W32" s="133"/>
      <c r="X32" s="133"/>
      <c r="Y32" s="103"/>
      <c r="Z32" s="133" t="str">
        <f>C5</f>
        <v>BLF Palota</v>
      </c>
      <c r="AA32" s="133"/>
      <c r="AB32" s="133"/>
      <c r="AC32" s="133"/>
      <c r="AD32" s="133"/>
      <c r="AE32" s="104"/>
      <c r="AF32" s="99"/>
      <c r="AG32" s="99"/>
    </row>
    <row r="33" spans="1:33" s="100" customFormat="1" ht="15" customHeight="1">
      <c r="A33" s="105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4"/>
      <c r="O33" s="105"/>
      <c r="P33" s="103"/>
      <c r="Q33" s="103"/>
      <c r="R33" s="103"/>
      <c r="S33" s="103"/>
      <c r="T33" s="103"/>
      <c r="U33" s="103"/>
      <c r="V33" s="103"/>
      <c r="W33" s="103"/>
      <c r="X33" s="106"/>
      <c r="Y33" s="103"/>
      <c r="Z33" s="103"/>
      <c r="AA33" s="103"/>
      <c r="AB33" s="103"/>
      <c r="AC33" s="103"/>
      <c r="AD33" s="103"/>
      <c r="AE33" s="104"/>
      <c r="AF33" s="99"/>
      <c r="AG33" s="99"/>
    </row>
    <row r="34" spans="1:33" s="100" customFormat="1" ht="15" customHeight="1">
      <c r="A34" s="105"/>
      <c r="B34" s="107" t="s">
        <v>65</v>
      </c>
      <c r="C34" s="107"/>
      <c r="D34" s="107"/>
      <c r="E34" s="103"/>
      <c r="F34" s="133"/>
      <c r="G34" s="133"/>
      <c r="H34" s="133"/>
      <c r="I34" s="133"/>
      <c r="J34" s="108"/>
      <c r="K34" s="133"/>
      <c r="L34" s="136"/>
      <c r="M34" s="136"/>
      <c r="N34" s="137"/>
      <c r="O34" s="105"/>
      <c r="P34" s="109" t="s">
        <v>66</v>
      </c>
      <c r="Q34" s="107"/>
      <c r="R34" s="109"/>
      <c r="S34" s="103"/>
      <c r="T34" s="133">
        <f>(F18*2)</f>
        <v>56</v>
      </c>
      <c r="U34" s="133"/>
      <c r="V34" s="133"/>
      <c r="W34" s="133"/>
      <c r="X34" s="133"/>
      <c r="Y34" s="108"/>
      <c r="Z34" s="133"/>
      <c r="AA34" s="133"/>
      <c r="AB34" s="133"/>
      <c r="AC34" s="133"/>
      <c r="AD34" s="133"/>
      <c r="AE34" s="104"/>
      <c r="AF34" s="99"/>
      <c r="AG34" s="99"/>
    </row>
    <row r="35" spans="1:33" s="100" customFormat="1" ht="15" customHeight="1">
      <c r="A35" s="105"/>
      <c r="B35" s="103"/>
      <c r="C35" s="103"/>
      <c r="D35" s="103"/>
      <c r="E35" s="103"/>
      <c r="F35" s="108"/>
      <c r="G35" s="110"/>
      <c r="H35" s="108"/>
      <c r="I35" s="108"/>
      <c r="J35" s="108"/>
      <c r="K35" s="108"/>
      <c r="L35" s="108"/>
      <c r="M35" s="111"/>
      <c r="N35" s="112"/>
      <c r="O35" s="105"/>
      <c r="P35" s="103"/>
      <c r="Q35" s="103"/>
      <c r="R35" s="103"/>
      <c r="S35" s="103"/>
      <c r="T35" s="108"/>
      <c r="U35" s="108"/>
      <c r="V35" s="113"/>
      <c r="W35" s="108"/>
      <c r="X35" s="106"/>
      <c r="Y35" s="108"/>
      <c r="Z35" s="108"/>
      <c r="AA35" s="108"/>
      <c r="AB35" s="113"/>
      <c r="AC35" s="108"/>
      <c r="AD35" s="103"/>
      <c r="AE35" s="104"/>
      <c r="AF35" s="99"/>
      <c r="AG35" s="99"/>
    </row>
    <row r="36" spans="1:33" s="100" customFormat="1" ht="15" customHeight="1">
      <c r="A36" s="105"/>
      <c r="B36" s="107" t="s">
        <v>67</v>
      </c>
      <c r="C36" s="107"/>
      <c r="D36" s="107"/>
      <c r="E36" s="103"/>
      <c r="F36" s="133">
        <f>P4-F34</f>
        <v>63</v>
      </c>
      <c r="G36" s="133"/>
      <c r="H36" s="133"/>
      <c r="I36" s="133"/>
      <c r="J36" s="108"/>
      <c r="K36" s="133">
        <f>P5-K34</f>
        <v>89</v>
      </c>
      <c r="L36" s="136"/>
      <c r="M36" s="136"/>
      <c r="N36" s="137"/>
      <c r="O36" s="105"/>
      <c r="P36" s="109" t="s">
        <v>68</v>
      </c>
      <c r="Q36" s="107"/>
      <c r="R36" s="109"/>
      <c r="S36" s="103"/>
      <c r="T36" s="133">
        <f>(L18*3)</f>
        <v>75</v>
      </c>
      <c r="U36" s="133"/>
      <c r="V36" s="133"/>
      <c r="W36" s="133"/>
      <c r="X36" s="133"/>
      <c r="Y36" s="108"/>
      <c r="Z36" s="133"/>
      <c r="AA36" s="133"/>
      <c r="AB36" s="133"/>
      <c r="AC36" s="133"/>
      <c r="AD36" s="133"/>
      <c r="AE36" s="104"/>
      <c r="AF36" s="99"/>
      <c r="AG36" s="99"/>
    </row>
    <row r="37" spans="1:33" s="100" customFormat="1" ht="15" customHeight="1">
      <c r="A37" s="105"/>
      <c r="B37" s="103"/>
      <c r="C37" s="103"/>
      <c r="D37" s="103"/>
      <c r="E37" s="103"/>
      <c r="F37" s="108"/>
      <c r="G37" s="108"/>
      <c r="H37" s="108"/>
      <c r="I37" s="108"/>
      <c r="J37" s="108"/>
      <c r="K37" s="108"/>
      <c r="L37" s="108"/>
      <c r="M37" s="108"/>
      <c r="N37" s="112"/>
      <c r="O37" s="105"/>
      <c r="P37" s="103"/>
      <c r="Q37" s="103"/>
      <c r="R37" s="103"/>
      <c r="S37" s="103"/>
      <c r="T37" s="108"/>
      <c r="U37" s="108"/>
      <c r="V37" s="113"/>
      <c r="W37" s="108"/>
      <c r="X37" s="106"/>
      <c r="Y37" s="108"/>
      <c r="Z37" s="108"/>
      <c r="AA37" s="108"/>
      <c r="AB37" s="113"/>
      <c r="AC37" s="108"/>
      <c r="AD37" s="103"/>
      <c r="AE37" s="104"/>
      <c r="AF37" s="99"/>
      <c r="AG37" s="99"/>
    </row>
    <row r="38" spans="1:33" s="100" customFormat="1" ht="15" customHeight="1">
      <c r="A38" s="101" t="s">
        <v>69</v>
      </c>
      <c r="B38" s="114"/>
      <c r="C38" s="114"/>
      <c r="D38" s="114"/>
      <c r="E38" s="103"/>
      <c r="F38" s="133" t="str">
        <f>C4</f>
        <v>ELITE Basket</v>
      </c>
      <c r="G38" s="133"/>
      <c r="H38" s="133"/>
      <c r="I38" s="133"/>
      <c r="J38" s="108"/>
      <c r="K38" s="133" t="str">
        <f>C5</f>
        <v>BLF Palota</v>
      </c>
      <c r="L38" s="133"/>
      <c r="M38" s="133"/>
      <c r="N38" s="134"/>
      <c r="O38" s="105"/>
      <c r="P38" s="109" t="s">
        <v>70</v>
      </c>
      <c r="Q38" s="107"/>
      <c r="R38" s="109"/>
      <c r="S38" s="103"/>
      <c r="T38" s="133">
        <f>P18</f>
        <v>21</v>
      </c>
      <c r="U38" s="133"/>
      <c r="V38" s="133"/>
      <c r="W38" s="133"/>
      <c r="X38" s="133"/>
      <c r="Y38" s="108"/>
      <c r="Z38" s="133"/>
      <c r="AA38" s="133"/>
      <c r="AB38" s="133"/>
      <c r="AC38" s="133"/>
      <c r="AD38" s="133"/>
      <c r="AE38" s="104"/>
      <c r="AF38" s="109"/>
      <c r="AG38" s="109"/>
    </row>
    <row r="39" spans="1:33" s="100" customFormat="1" ht="15" customHeight="1">
      <c r="A39" s="105"/>
      <c r="B39" s="103"/>
      <c r="C39" s="103"/>
      <c r="D39" s="103"/>
      <c r="E39" s="103"/>
      <c r="F39" s="108"/>
      <c r="G39" s="108"/>
      <c r="H39" s="108"/>
      <c r="I39" s="108"/>
      <c r="J39" s="108"/>
      <c r="K39" s="108"/>
      <c r="L39" s="108"/>
      <c r="M39" s="108"/>
      <c r="N39" s="112"/>
      <c r="O39" s="105"/>
      <c r="P39" s="103"/>
      <c r="Q39" s="103"/>
      <c r="R39" s="103"/>
      <c r="S39" s="103"/>
      <c r="T39" s="108"/>
      <c r="U39" s="108"/>
      <c r="V39" s="113"/>
      <c r="W39" s="108"/>
      <c r="X39" s="106"/>
      <c r="Y39" s="108"/>
      <c r="Z39" s="108"/>
      <c r="AA39" s="108"/>
      <c r="AB39" s="113"/>
      <c r="AC39" s="108"/>
      <c r="AD39" s="103"/>
      <c r="AE39" s="104"/>
      <c r="AF39" s="109"/>
      <c r="AG39" s="109"/>
    </row>
    <row r="40" spans="1:33" s="100" customFormat="1" ht="15" customHeight="1">
      <c r="A40" s="105"/>
      <c r="B40" s="109" t="s">
        <v>71</v>
      </c>
      <c r="C40" s="109"/>
      <c r="D40" s="109"/>
      <c r="E40" s="103"/>
      <c r="F40" s="133">
        <f>S18</f>
        <v>20</v>
      </c>
      <c r="G40" s="133"/>
      <c r="H40" s="133"/>
      <c r="I40" s="133"/>
      <c r="J40" s="108"/>
      <c r="K40" s="133"/>
      <c r="L40" s="133"/>
      <c r="M40" s="133"/>
      <c r="N40" s="134"/>
      <c r="O40" s="105"/>
      <c r="P40" s="109" t="s">
        <v>72</v>
      </c>
      <c r="Q40" s="107"/>
      <c r="R40" s="109"/>
      <c r="S40" s="103"/>
      <c r="T40" s="135">
        <f>R18/(D18+G18+J18+(N18/2)+W18)</f>
        <v>1.4157303370786516</v>
      </c>
      <c r="U40" s="135"/>
      <c r="V40" s="135"/>
      <c r="W40" s="135"/>
      <c r="X40" s="135"/>
      <c r="Y40" s="108"/>
      <c r="Z40" s="135"/>
      <c r="AA40" s="135"/>
      <c r="AB40" s="135"/>
      <c r="AC40" s="135"/>
      <c r="AD40" s="135"/>
      <c r="AE40" s="104"/>
      <c r="AF40" s="109"/>
      <c r="AG40" s="109"/>
    </row>
    <row r="41" spans="1:33" s="100" customFormat="1" ht="15" customHeight="1">
      <c r="A41" s="105"/>
      <c r="B41" s="103"/>
      <c r="C41" s="103"/>
      <c r="D41" s="103"/>
      <c r="E41" s="103"/>
      <c r="F41" s="108"/>
      <c r="G41" s="110"/>
      <c r="H41" s="111"/>
      <c r="I41" s="108"/>
      <c r="J41" s="108"/>
      <c r="K41" s="108"/>
      <c r="L41" s="108"/>
      <c r="M41" s="111"/>
      <c r="N41" s="112"/>
      <c r="O41" s="105"/>
      <c r="P41" s="103"/>
      <c r="Q41" s="103"/>
      <c r="R41" s="103"/>
      <c r="S41" s="103"/>
      <c r="T41" s="108"/>
      <c r="U41" s="108"/>
      <c r="V41" s="108"/>
      <c r="W41" s="108"/>
      <c r="X41" s="106"/>
      <c r="Y41" s="108"/>
      <c r="Z41" s="108"/>
      <c r="AA41" s="108"/>
      <c r="AB41" s="108"/>
      <c r="AC41" s="108"/>
      <c r="AD41" s="103"/>
      <c r="AE41" s="104"/>
      <c r="AF41" s="109"/>
      <c r="AG41" s="109"/>
    </row>
    <row r="42" spans="1:31" ht="15" customHeight="1">
      <c r="A42" s="115"/>
      <c r="B42" s="107" t="s">
        <v>73</v>
      </c>
      <c r="C42" s="116"/>
      <c r="D42" s="116"/>
      <c r="E42" s="117"/>
      <c r="F42" s="130">
        <f>F40/(F40+K44)</f>
        <v>1</v>
      </c>
      <c r="G42" s="130"/>
      <c r="H42" s="130"/>
      <c r="I42" s="130"/>
      <c r="J42" s="108"/>
      <c r="K42" s="130">
        <f>K40/(K40+F44)</f>
        <v>0</v>
      </c>
      <c r="L42" s="130"/>
      <c r="M42" s="130"/>
      <c r="N42" s="131"/>
      <c r="O42" s="101" t="s">
        <v>74</v>
      </c>
      <c r="P42" s="114"/>
      <c r="Q42" s="102"/>
      <c r="R42" s="102"/>
      <c r="S42" s="117"/>
      <c r="T42" s="133" t="str">
        <f>C4</f>
        <v>ELITE Basket</v>
      </c>
      <c r="U42" s="133"/>
      <c r="V42" s="133"/>
      <c r="W42" s="133"/>
      <c r="X42" s="133"/>
      <c r="Y42" s="108"/>
      <c r="Z42" s="133" t="str">
        <f>C5</f>
        <v>BLF Palota</v>
      </c>
      <c r="AA42" s="133"/>
      <c r="AB42" s="133"/>
      <c r="AC42" s="133"/>
      <c r="AD42" s="133"/>
      <c r="AE42" s="118"/>
    </row>
    <row r="43" spans="1:31" ht="15" customHeight="1">
      <c r="A43" s="105"/>
      <c r="B43" s="103"/>
      <c r="C43" s="117"/>
      <c r="D43" s="117"/>
      <c r="E43" s="117"/>
      <c r="F43" s="108"/>
      <c r="G43" s="110"/>
      <c r="H43" s="111"/>
      <c r="I43" s="108"/>
      <c r="J43" s="108"/>
      <c r="K43" s="108"/>
      <c r="L43" s="108"/>
      <c r="M43" s="111"/>
      <c r="N43" s="112"/>
      <c r="O43" s="105"/>
      <c r="P43" s="103"/>
      <c r="Q43" s="103"/>
      <c r="R43" s="103"/>
      <c r="S43" s="117"/>
      <c r="T43" s="108"/>
      <c r="U43" s="108"/>
      <c r="V43" s="108"/>
      <c r="W43" s="108"/>
      <c r="X43" s="119"/>
      <c r="Y43" s="108"/>
      <c r="Z43" s="108"/>
      <c r="AA43" s="108"/>
      <c r="AB43" s="108"/>
      <c r="AC43" s="108"/>
      <c r="AD43" s="103"/>
      <c r="AE43" s="118"/>
    </row>
    <row r="44" spans="1:31" ht="15" customHeight="1">
      <c r="A44" s="105"/>
      <c r="B44" s="109" t="s">
        <v>75</v>
      </c>
      <c r="C44" s="120"/>
      <c r="D44" s="120"/>
      <c r="E44" s="117"/>
      <c r="F44" s="133">
        <f>T18</f>
        <v>9</v>
      </c>
      <c r="G44" s="133"/>
      <c r="H44" s="133"/>
      <c r="I44" s="133"/>
      <c r="J44" s="108"/>
      <c r="K44" s="133"/>
      <c r="L44" s="133"/>
      <c r="M44" s="133"/>
      <c r="N44" s="134"/>
      <c r="O44" s="105"/>
      <c r="P44" s="109" t="s">
        <v>76</v>
      </c>
      <c r="Q44" s="109"/>
      <c r="R44" s="109"/>
      <c r="S44" s="117"/>
      <c r="T44" s="132"/>
      <c r="U44" s="132"/>
      <c r="V44" s="132"/>
      <c r="W44" s="132"/>
      <c r="X44" s="132"/>
      <c r="Y44" s="108"/>
      <c r="Z44" s="133"/>
      <c r="AA44" s="133"/>
      <c r="AB44" s="133"/>
      <c r="AC44" s="133"/>
      <c r="AD44" s="133"/>
      <c r="AE44" s="118"/>
    </row>
    <row r="45" spans="1:31" ht="15" customHeight="1">
      <c r="A45" s="105"/>
      <c r="B45" s="103"/>
      <c r="C45" s="117"/>
      <c r="D45" s="117"/>
      <c r="E45" s="117"/>
      <c r="F45" s="108"/>
      <c r="G45" s="110"/>
      <c r="H45" s="111"/>
      <c r="I45" s="108"/>
      <c r="J45" s="108"/>
      <c r="K45" s="108"/>
      <c r="L45" s="108"/>
      <c r="M45" s="111"/>
      <c r="N45" s="112"/>
      <c r="O45" s="105"/>
      <c r="P45" s="103"/>
      <c r="Q45" s="103"/>
      <c r="R45" s="103"/>
      <c r="S45" s="117"/>
      <c r="T45" s="108"/>
      <c r="U45" s="108"/>
      <c r="V45" s="113"/>
      <c r="W45" s="108"/>
      <c r="X45" s="119"/>
      <c r="Y45" s="108"/>
      <c r="Z45" s="108"/>
      <c r="AA45" s="108"/>
      <c r="AB45" s="113"/>
      <c r="AC45" s="108"/>
      <c r="AD45" s="103"/>
      <c r="AE45" s="118"/>
    </row>
    <row r="46" spans="1:31" ht="15" customHeight="1">
      <c r="A46" s="105"/>
      <c r="B46" s="109" t="s">
        <v>77</v>
      </c>
      <c r="C46" s="120"/>
      <c r="D46" s="120"/>
      <c r="E46" s="117"/>
      <c r="F46" s="130">
        <f>F44/(F44+K40)</f>
        <v>1</v>
      </c>
      <c r="G46" s="130"/>
      <c r="H46" s="130"/>
      <c r="I46" s="130"/>
      <c r="J46" s="108"/>
      <c r="K46" s="130">
        <f>K44/(K44+F40)</f>
        <v>0</v>
      </c>
      <c r="L46" s="130"/>
      <c r="M46" s="130"/>
      <c r="N46" s="131"/>
      <c r="O46" s="105"/>
      <c r="P46" s="109" t="s">
        <v>78</v>
      </c>
      <c r="Q46" s="109"/>
      <c r="R46" s="109"/>
      <c r="S46" s="117"/>
      <c r="T46" s="132"/>
      <c r="U46" s="132"/>
      <c r="V46" s="132"/>
      <c r="W46" s="132"/>
      <c r="X46" s="132"/>
      <c r="Y46" s="108"/>
      <c r="Z46" s="133"/>
      <c r="AA46" s="133"/>
      <c r="AB46" s="133"/>
      <c r="AC46" s="133"/>
      <c r="AD46" s="133"/>
      <c r="AE46" s="118"/>
    </row>
    <row r="47" spans="1:31" ht="15" customHeight="1">
      <c r="A47" s="105"/>
      <c r="B47" s="103"/>
      <c r="C47" s="117"/>
      <c r="D47" s="117"/>
      <c r="E47" s="117"/>
      <c r="F47" s="108"/>
      <c r="G47" s="110"/>
      <c r="H47" s="111"/>
      <c r="I47" s="108"/>
      <c r="J47" s="108"/>
      <c r="K47" s="108"/>
      <c r="L47" s="108"/>
      <c r="M47" s="111"/>
      <c r="N47" s="112"/>
      <c r="O47" s="105"/>
      <c r="P47" s="103"/>
      <c r="Q47" s="103"/>
      <c r="R47" s="103"/>
      <c r="S47" s="117"/>
      <c r="T47" s="108"/>
      <c r="U47" s="108"/>
      <c r="V47" s="113"/>
      <c r="W47" s="108"/>
      <c r="X47" s="119"/>
      <c r="Y47" s="108"/>
      <c r="Z47" s="108"/>
      <c r="AA47" s="108"/>
      <c r="AB47" s="113"/>
      <c r="AC47" s="108"/>
      <c r="AD47" s="103"/>
      <c r="AE47" s="118"/>
    </row>
    <row r="48" spans="1:31" ht="15" customHeight="1">
      <c r="A48" s="105"/>
      <c r="B48" s="109" t="s">
        <v>79</v>
      </c>
      <c r="C48" s="120"/>
      <c r="D48" s="120"/>
      <c r="E48" s="117"/>
      <c r="F48" s="133">
        <f>U18</f>
        <v>29</v>
      </c>
      <c r="G48" s="133"/>
      <c r="H48" s="133"/>
      <c r="I48" s="133"/>
      <c r="J48" s="108"/>
      <c r="K48" s="133">
        <f>K40+K44</f>
        <v>0</v>
      </c>
      <c r="L48" s="133"/>
      <c r="M48" s="133"/>
      <c r="N48" s="134"/>
      <c r="O48" s="105"/>
      <c r="P48" s="109" t="s">
        <v>80</v>
      </c>
      <c r="Q48" s="109"/>
      <c r="R48" s="109"/>
      <c r="S48" s="117"/>
      <c r="T48" s="132"/>
      <c r="U48" s="132"/>
      <c r="V48" s="132"/>
      <c r="W48" s="132"/>
      <c r="X48" s="132"/>
      <c r="Y48" s="108"/>
      <c r="Z48" s="133"/>
      <c r="AA48" s="133"/>
      <c r="AB48" s="133"/>
      <c r="AC48" s="133"/>
      <c r="AD48" s="133"/>
      <c r="AE48" s="118"/>
    </row>
    <row r="49" spans="1:31" ht="15" customHeight="1">
      <c r="A49" s="105"/>
      <c r="B49" s="103"/>
      <c r="C49" s="117"/>
      <c r="D49" s="117"/>
      <c r="E49" s="117"/>
      <c r="F49" s="108"/>
      <c r="G49" s="110"/>
      <c r="H49" s="111"/>
      <c r="I49" s="108"/>
      <c r="J49" s="108"/>
      <c r="K49" s="108"/>
      <c r="L49" s="108"/>
      <c r="M49" s="111"/>
      <c r="N49" s="121"/>
      <c r="O49" s="105"/>
      <c r="P49" s="103"/>
      <c r="Q49" s="103"/>
      <c r="R49" s="103"/>
      <c r="S49" s="117"/>
      <c r="T49" s="108"/>
      <c r="U49" s="108"/>
      <c r="V49" s="113"/>
      <c r="W49" s="108"/>
      <c r="X49" s="119"/>
      <c r="Y49" s="108"/>
      <c r="Z49" s="108"/>
      <c r="AA49" s="108"/>
      <c r="AB49" s="113"/>
      <c r="AC49" s="108"/>
      <c r="AD49" s="103"/>
      <c r="AE49" s="118"/>
    </row>
    <row r="50" spans="1:31" ht="15" customHeight="1">
      <c r="A50" s="105"/>
      <c r="B50" s="107" t="s">
        <v>81</v>
      </c>
      <c r="C50" s="116"/>
      <c r="D50" s="116"/>
      <c r="E50" s="117"/>
      <c r="F50" s="130">
        <f>F48/(F48+K48)</f>
        <v>1</v>
      </c>
      <c r="G50" s="130"/>
      <c r="H50" s="130"/>
      <c r="I50" s="130"/>
      <c r="J50" s="108"/>
      <c r="K50" s="130">
        <f>K48/(K48+F48)</f>
        <v>0</v>
      </c>
      <c r="L50" s="130"/>
      <c r="M50" s="130"/>
      <c r="N50" s="131"/>
      <c r="O50" s="105"/>
      <c r="P50" s="109" t="s">
        <v>82</v>
      </c>
      <c r="Q50" s="109"/>
      <c r="R50" s="109"/>
      <c r="S50" s="117"/>
      <c r="T50" s="132"/>
      <c r="U50" s="132"/>
      <c r="V50" s="132"/>
      <c r="W50" s="132"/>
      <c r="X50" s="132"/>
      <c r="Y50" s="108"/>
      <c r="Z50" s="133"/>
      <c r="AA50" s="133"/>
      <c r="AB50" s="133"/>
      <c r="AC50" s="133"/>
      <c r="AD50" s="133"/>
      <c r="AE50" s="118"/>
    </row>
    <row r="51" spans="1:31" ht="15" customHeight="1" thickBot="1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4"/>
      <c r="O51" s="122"/>
      <c r="P51" s="125"/>
      <c r="Q51" s="125"/>
      <c r="R51" s="125"/>
      <c r="S51" s="123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6"/>
    </row>
    <row r="52" spans="1:30" ht="10.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27"/>
    </row>
    <row r="53" spans="1:15" ht="12.75">
      <c r="A53" s="116"/>
      <c r="B53" s="100"/>
      <c r="C53" s="100"/>
      <c r="D53" s="100"/>
      <c r="E53" s="100"/>
      <c r="F53" s="100"/>
      <c r="G53" s="100"/>
      <c r="H53" s="116"/>
      <c r="I53" s="116"/>
      <c r="J53" s="116"/>
      <c r="K53" s="116"/>
      <c r="L53" s="116"/>
      <c r="M53" s="116"/>
      <c r="N53" s="116"/>
      <c r="O53" s="116"/>
    </row>
    <row r="54" spans="2:7" ht="12.75">
      <c r="B54" s="100"/>
      <c r="C54" s="100"/>
      <c r="D54" s="100"/>
      <c r="E54" s="100"/>
      <c r="F54" s="100"/>
      <c r="G54" s="100"/>
    </row>
    <row r="55" spans="2:7" ht="12.75">
      <c r="B55" s="100"/>
      <c r="C55" s="100"/>
      <c r="D55" s="100"/>
      <c r="E55" s="100"/>
      <c r="F55" s="100"/>
      <c r="G55" s="100"/>
    </row>
    <row r="56" spans="2:7" ht="12.75">
      <c r="B56" s="100"/>
      <c r="C56" s="100"/>
      <c r="D56" s="100"/>
      <c r="E56" s="100"/>
      <c r="F56" s="100"/>
      <c r="G56" s="100"/>
    </row>
    <row r="57" spans="2:7" ht="12.75">
      <c r="B57" s="100"/>
      <c r="C57" s="100"/>
      <c r="D57" s="100"/>
      <c r="E57" s="100"/>
      <c r="F57" s="100"/>
      <c r="G57" s="100"/>
    </row>
  </sheetData>
  <mergeCells count="42">
    <mergeCell ref="A3:B3"/>
    <mergeCell ref="A5:B5"/>
    <mergeCell ref="F32:I32"/>
    <mergeCell ref="K32:N32"/>
    <mergeCell ref="T32:X32"/>
    <mergeCell ref="Z32:AD32"/>
    <mergeCell ref="F34:I34"/>
    <mergeCell ref="K34:N34"/>
    <mergeCell ref="T34:X34"/>
    <mergeCell ref="Z34:AD34"/>
    <mergeCell ref="F36:I36"/>
    <mergeCell ref="K36:N36"/>
    <mergeCell ref="T36:X36"/>
    <mergeCell ref="Z36:AD36"/>
    <mergeCell ref="F38:I38"/>
    <mergeCell ref="K38:N38"/>
    <mergeCell ref="T38:X38"/>
    <mergeCell ref="Z38:AD38"/>
    <mergeCell ref="F40:I40"/>
    <mergeCell ref="K40:N40"/>
    <mergeCell ref="T40:X40"/>
    <mergeCell ref="Z40:AD40"/>
    <mergeCell ref="F42:I42"/>
    <mergeCell ref="K42:N42"/>
    <mergeCell ref="T42:X42"/>
    <mergeCell ref="Z42:AD42"/>
    <mergeCell ref="F44:I44"/>
    <mergeCell ref="K44:N44"/>
    <mergeCell ref="T44:X44"/>
    <mergeCell ref="Z44:AD44"/>
    <mergeCell ref="F46:I46"/>
    <mergeCell ref="K46:N46"/>
    <mergeCell ref="T46:X46"/>
    <mergeCell ref="Z46:AD46"/>
    <mergeCell ref="F48:I48"/>
    <mergeCell ref="K48:N48"/>
    <mergeCell ref="T48:X48"/>
    <mergeCell ref="Z48:AD48"/>
    <mergeCell ref="F50:I50"/>
    <mergeCell ref="K50:N50"/>
    <mergeCell ref="T50:X50"/>
    <mergeCell ref="Z50:AD50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2013-04-29T07:48:16Z</dcterms:modified>
  <cp:category/>
  <cp:version/>
  <cp:contentType/>
  <cp:contentStatus/>
</cp:coreProperties>
</file>